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\Documents\Cartwright\SFB projects\Cartwright ES - Adjacent Ways - Drop Off Modifications\"/>
    </mc:Choice>
  </mc:AlternateContent>
  <bookViews>
    <workbookView xWindow="0" yWindow="0" windowWidth="23040" windowHeight="852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F212" i="1"/>
  <c r="F222" i="1" s="1"/>
  <c r="F11" i="1" l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D211" i="1"/>
  <c r="A211" i="1" s="1"/>
  <c r="A223" i="1" s="1"/>
  <c r="D212" i="1"/>
  <c r="D11" i="1"/>
  <c r="D222" i="1"/>
  <c r="D223" i="1"/>
  <c r="D224" i="1"/>
  <c r="D216" i="1"/>
  <c r="E216" i="1"/>
  <c r="E219" i="1"/>
  <c r="D219" i="1"/>
  <c r="E214" i="1"/>
  <c r="D214" i="1"/>
  <c r="E11" i="1"/>
  <c r="E221" i="1"/>
  <c r="E222" i="1"/>
  <c r="D221" i="1"/>
  <c r="D213" i="1"/>
  <c r="E213" i="1"/>
  <c r="D218" i="1"/>
  <c r="E218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<sst xmlns="http://schemas.openxmlformats.org/spreadsheetml/2006/main" count="403" uniqueCount="390">
  <si>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</si>
  <si>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</si>
  <si>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</si>
  <si>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</si>
  <si>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</si>
  <si>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</si>
  <si>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</si>
  <si>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</si>
  <si>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</si>
  <si>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</si>
  <si>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</si>
  <si>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</si>
  <si>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</si>
  <si>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</si>
  <si>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</si>
  <si>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</si>
  <si>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</si>
  <si>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</si>
  <si>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</si>
  <si>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</si>
  <si>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</si>
  <si>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</si>
  <si>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</si>
  <si>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</si>
  <si>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</si>
  <si>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</si>
  <si>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</si>
  <si>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</si>
  <si>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</si>
  <si>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</si>
  <si>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</si>
  <si>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</si>
  <si>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</si>
  <si>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</si>
  <si>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</si>
  <si>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</si>
  <si>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</si>
  <si>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</si>
  <si>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</si>
  <si>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</si>
  <si>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</si>
  <si>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</si>
  <si>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</si>
  <si>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</si>
  <si>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</si>
  <si>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</si>
  <si>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</si>
  <si>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</si>
  <si>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</si>
  <si>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</si>
  <si>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</si>
  <si>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</si>
  <si>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</si>
  <si>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</si>
  <si>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</si>
  <si>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</si>
  <si>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</si>
  <si>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</si>
  <si>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</si>
  <si>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</si>
  <si>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</si>
  <si>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</si>
  <si>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</si>
  <si>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</si>
  <si>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</si>
  <si>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</si>
  <si>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</si>
  <si>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</si>
  <si>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</si>
  <si>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</si>
  <si>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</si>
  <si>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</si>
  <si>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</si>
  <si>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</si>
  <si>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</si>
  <si>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</si>
  <si>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</si>
  <si>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</si>
  <si>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</si>
  <si>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</si>
  <si>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</si>
  <si>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</si>
  <si>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</si>
  <si>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</si>
  <si>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</si>
  <si>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</si>
  <si>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</si>
  <si>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</si>
  <si>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</si>
  <si>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</si>
  <si>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</si>
  <si>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</si>
  <si>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</si>
  <si>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</si>
  <si>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</si>
  <si>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</si>
  <si>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</si>
  <si>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</si>
  <si>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</si>
  <si>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</si>
  <si>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</si>
  <si>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</si>
  <si>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</si>
  <si>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</si>
  <si>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</si>
  <si>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</si>
  <si>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</si>
  <si>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</si>
  <si>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</si>
  <si>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</si>
  <si>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</si>
  <si>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</si>
  <si>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</si>
  <si>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</si>
  <si>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</si>
  <si>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</si>
  <si>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</si>
  <si>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</si>
  <si>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</si>
  <si>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</si>
  <si>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</si>
  <si>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</si>
  <si>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</si>
  <si>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</si>
  <si>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</si>
  <si>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</si>
  <si>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</si>
  <si>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</si>
  <si>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</si>
  <si>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</si>
  <si>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</si>
  <si>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</si>
  <si>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</si>
  <si>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</si>
  <si>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</si>
  <si>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</si>
  <si>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</si>
  <si>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</si>
  <si>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</si>
  <si>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</si>
  <si>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</si>
  <si>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</si>
  <si>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</si>
  <si>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</si>
  <si>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</si>
  <si>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</si>
  <si>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</si>
  <si>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</si>
  <si>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</si>
  <si>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</si>
  <si>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</si>
  <si>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</si>
  <si>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</si>
  <si>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</si>
  <si>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</si>
  <si>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</si>
  <si>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</si>
  <si>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</si>
  <si>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</si>
  <si>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</si>
  <si>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</si>
  <si>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</si>
  <si>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</si>
  <si>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</si>
  <si>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</si>
  <si>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</si>
  <si>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</si>
  <si>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</si>
  <si>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</si>
  <si>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</si>
  <si>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</si>
  <si>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</si>
  <si>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</si>
  <si>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</si>
  <si>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</si>
  <si>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</si>
  <si>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</si>
  <si>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</si>
  <si>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</si>
  <si>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</si>
  <si>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</si>
  <si>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</si>
  <si>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</si>
  <si>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</si>
  <si>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</si>
  <si>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</si>
  <si>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</si>
  <si>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</si>
  <si>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</si>
  <si>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</si>
  <si>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</si>
  <si>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</si>
  <si>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</si>
  <si>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</si>
  <si>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</si>
  <si>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</si>
  <si>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</si>
  <si>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</si>
  <si>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</si>
  <si>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</si>
  <si>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</si>
  <si>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</si>
  <si>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</si>
  <si>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</si>
  <si>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</si>
  <si>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</si>
  <si>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</si>
  <si>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</si>
  <si>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</si>
  <si>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</si>
  <si>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</si>
  <si>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</si>
  <si>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</si>
  <si>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</si>
  <si>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</si>
  <si>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</si>
  <si>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</si>
  <si>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</si>
  <si>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</si>
  <si>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</si>
  <si>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</si>
  <si>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</si>
  <si>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</si>
  <si>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</si>
  <si>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</si>
  <si>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</si>
  <si>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</si>
  <si>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</si>
  <si>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</si>
  <si>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</si>
  <si>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</si>
  <si>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</si>
  <si>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</si>
  <si>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</si>
  <si>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</si>
  <si>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</si>
  <si>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</si>
  <si>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</si>
  <si>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</si>
  <si>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</si>
  <si>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</si>
  <si>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</si>
  <si>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</si>
  <si>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</si>
  <si>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</si>
  <si>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</si>
  <si>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</si>
  <si>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</si>
  <si>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</si>
  <si>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</si>
  <si>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</si>
  <si>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</si>
  <si>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</si>
  <si>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</si>
  <si>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</si>
  <si>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</si>
  <si>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</si>
  <si>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</si>
  <si>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</si>
  <si>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</si>
  <si>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</si>
  <si>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</si>
  <si>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</si>
  <si>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</si>
  <si>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</si>
  <si>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</si>
  <si>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</si>
  <si>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</si>
  <si>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</si>
  <si>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</si>
  <si>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</si>
  <si>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</si>
  <si>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</si>
  <si>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</si>
  <si>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</si>
  <si>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</si>
  <si>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</si>
  <si>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</si>
  <si>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</si>
  <si>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</si>
  <si>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</si>
  <si>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</si>
  <si>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</si>
  <si>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</si>
  <si>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</si>
  <si>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</si>
  <si>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</si>
  <si>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</si>
  <si>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</si>
  <si>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</si>
  <si>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</si>
  <si>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</si>
  <si>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</si>
  <si>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</si>
  <si>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</si>
  <si>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</si>
  <si>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</si>
  <si>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</si>
  <si>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</si>
  <si>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</si>
  <si>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</si>
  <si>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</si>
  <si>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</si>
  <si>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</si>
  <si>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</si>
  <si>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</si>
  <si>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</si>
  <si>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</si>
  <si>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</si>
  <si>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</si>
  <si>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</si>
  <si>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</si>
  <si>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</si>
  <si>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</si>
  <si>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</si>
  <si>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</si>
  <si>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</si>
  <si>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</si>
  <si>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</si>
  <si>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</si>
  <si>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</si>
  <si>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</si>
  <si>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</si>
  <si>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</si>
  <si>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</si>
  <si>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</si>
  <si>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</si>
  <si>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</si>
  <si>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</si>
  <si>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</si>
  <si>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</si>
  <si>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</si>
  <si>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</si>
  <si>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</si>
  <si>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</si>
  <si>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</si>
  <si>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</si>
  <si>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</si>
  <si>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</si>
  <si>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</si>
  <si>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</si>
  <si>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</si>
  <si>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</si>
  <si>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</si>
  <si>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</si>
  <si>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</si>
  <si>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</si>
  <si>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</si>
  <si>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</si>
  <si>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</si>
  <si>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</si>
  <si>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</si>
  <si>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</si>
  <si>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</si>
  <si>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</si>
  <si>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</si>
  <si>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</si>
  <si>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</si>
  <si>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</si>
  <si>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</si>
  <si>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</si>
  <si>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</si>
  <si>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</si>
  <si>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</si>
  <si>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</si>
  <si>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</si>
  <si>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</si>
  <si>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</si>
  <si>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</si>
  <si>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</si>
  <si>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</si>
  <si>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</si>
  <si>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</si>
  <si>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</si>
  <si>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</si>
  <si>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</si>
  <si>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</si>
  <si>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</si>
  <si>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</si>
  <si>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</si>
  <si>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</si>
  <si>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</si>
  <si>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</si>
  <si>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</si>
  <si>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</si>
  <si>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</si>
  <si>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Distirct No 83</t>
  </si>
  <si>
    <t>Maricopa County</t>
  </si>
  <si>
    <t>Hess-Rountree Inc</t>
  </si>
  <si>
    <t>McCarthy Building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</si>
</sst>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E220" sqref="E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 ca="1">IFERROR(($D$221/#REF!),"")</f>
        <v/>
      </c>
      <c r="E11" s="225" t="str">
        <f ca="1"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>
        <f ca="1">23140-E213</f>
        <v>14929.032258064515</v>
      </c>
      <c r="E213" s="177">
        <f ca="1">D213*0.55</f>
        <v>8210.9677419354848</v>
      </c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f ca="1">2633.4-E214</f>
        <v>1698.9677419354839</v>
      </c>
      <c r="E214" s="177">
        <f ca="1">D214*0.55</f>
        <v>934.43225806451619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f ca="1">1940-E216</f>
        <v>1251.6129032258063</v>
      </c>
      <c r="E216" s="177">
        <f ca="1">D216*0.55</f>
        <v>688.38709677419354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f ca="1">(335.62+253.85)-E218</f>
        <v>380.30322580645156</v>
      </c>
      <c r="E218" s="177">
        <f ca="1">D218*0.55</f>
        <v>209.16677419354838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f ca="1">262.8-E219</f>
        <v>169.54838702050478</v>
      </c>
      <c r="E219" s="177">
        <f ca="1">D219*0.55</f>
        <v>93.251612861277636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 ca="1">SUM(D213:D220)</f>
        <v>18429.464516052765</v>
      </c>
      <c r="E221" s="30">
        <f ca="1">SUM(E213:E220)</f>
        <v>10136.205483829021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 ca="1">D212+D221</f>
        <v>18429.464516052765</v>
      </c>
      <c r="E222" s="255">
        <f ca="1">E212+E221</f>
        <v>10136.205483829021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 ca="1">SUM(D222:F222)</f>
        <v>28565.669999881786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 ca="1">SUM(E222:F222)</f>
        <v>10136.205483829021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JS</cp:lastModifiedBy>
  <cp:lastPrinted>2021-02-17T03:49:12Z</cp:lastPrinted>
  <dcterms:created xsi:type="dcterms:W3CDTF">2006-08-31T18:48:44Z</dcterms:created>
  <dcterms:modified xsi:type="dcterms:W3CDTF">2021-05-05T15:11:10Z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